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885" activeTab="0"/>
  </bookViews>
  <sheets>
    <sheet name="planning model" sheetId="1" r:id="rId1"/>
  </sheets>
  <definedNames>
    <definedName name="_xlnm.Print_Area" localSheetId="0">'planning model'!$A$1:$M$53</definedName>
    <definedName name="_xlnm.Print_Area" localSheetId="0">'planning model'!$A$1:$M$53</definedName>
  </definedNames>
  <calcPr fullCalcOnLoad="1"/>
</workbook>
</file>

<file path=xl/sharedStrings.xml><?xml version="1.0" encoding="utf-8"?>
<sst xmlns="http://schemas.openxmlformats.org/spreadsheetml/2006/main" count="259" uniqueCount="106">
  <si>
    <t>Planning uitvoering – Van Welden &amp; Partners architecten</t>
  </si>
  <si>
    <t>ID</t>
  </si>
  <si>
    <t>Taaknaam</t>
  </si>
  <si>
    <t>Eigenaar</t>
  </si>
  <si>
    <t>Resource List</t>
  </si>
  <si>
    <t>Duur</t>
  </si>
  <si>
    <t>Startdatum</t>
  </si>
  <si>
    <t>Einddatum</t>
  </si>
  <si>
    <t>Outline_level</t>
  </si>
  <si>
    <t>Voorgangers</t>
  </si>
  <si>
    <t>Status</t>
  </si>
  <si>
    <t>Prioriteit</t>
  </si>
  <si>
    <t>werkelijke</t>
  </si>
  <si>
    <t>daadwerkelijke</t>
  </si>
  <si>
    <t>Totale duur van de bouwactiviteiten</t>
  </si>
  <si>
    <t>voltooid</t>
  </si>
  <si>
    <t>Medium</t>
  </si>
  <si>
    <t>Ontvang noodzakelijke goedkeuringen van de overheid en lokale instanties</t>
  </si>
  <si>
    <t>ik</t>
  </si>
  <si>
    <t>26 FS</t>
  </si>
  <si>
    <t>Low</t>
  </si>
  <si>
    <t>Aansluiting infrastructuur</t>
  </si>
  <si>
    <t>28 FS</t>
  </si>
  <si>
    <t>Keuze materialen</t>
  </si>
  <si>
    <t>Inrichting werf</t>
  </si>
  <si>
    <t>ruwbouw</t>
  </si>
  <si>
    <t>29 FS</t>
  </si>
  <si>
    <t>Uitpiketten</t>
  </si>
  <si>
    <t>31 FS</t>
  </si>
  <si>
    <t>Graafwerk machinaal</t>
  </si>
  <si>
    <t>32 FS</t>
  </si>
  <si>
    <t>Graafwerk manueel</t>
  </si>
  <si>
    <t>33 FS</t>
  </si>
  <si>
    <t>Funderingsbeton</t>
  </si>
  <si>
    <t>Funderingsmetselwerk</t>
  </si>
  <si>
    <t>34 FS</t>
  </si>
  <si>
    <t>Vloerplaat gelijkvloers</t>
  </si>
  <si>
    <t>36 FS</t>
  </si>
  <si>
    <t>Metselwerk gelijkvloers</t>
  </si>
  <si>
    <t>37 FS</t>
  </si>
  <si>
    <t>Vloerplaat verdieping (plafondplaat gelijkvloers)</t>
  </si>
  <si>
    <t>38 FS</t>
  </si>
  <si>
    <t>Metselwerk verdieping</t>
  </si>
  <si>
    <t>39 FS</t>
  </si>
  <si>
    <t>Vloerplaat tweede verdieping (plafondplaat eerste verdieping</t>
  </si>
  <si>
    <t>Metselwerk tweede verdieping</t>
  </si>
  <si>
    <t>Vloerplaat derde verdieping (plafondplaat tweede verdieping</t>
  </si>
  <si>
    <t>Metselwerk derde verdieping</t>
  </si>
  <si>
    <t>Daktimmerwerken</t>
  </si>
  <si>
    <t>dakwerken</t>
  </si>
  <si>
    <t>40 FS</t>
  </si>
  <si>
    <t>Dakbedekking schuin dak</t>
  </si>
  <si>
    <t>41 FS</t>
  </si>
  <si>
    <t>Wachtleidingen plat dak</t>
  </si>
  <si>
    <t>Plat dak isolatie + dekvloer</t>
  </si>
  <si>
    <t>Plat dak dichting</t>
  </si>
  <si>
    <t>42 FS</t>
  </si>
  <si>
    <t>Oplevering ruwbouw - betaal ereloon architect</t>
  </si>
  <si>
    <t>43 FS</t>
  </si>
  <si>
    <t>Opmeten ramen + start productie</t>
  </si>
  <si>
    <t>Ramen</t>
  </si>
  <si>
    <t>Ruwbouw Elektrische werkzaamheden</t>
  </si>
  <si>
    <t>electro</t>
  </si>
  <si>
    <t>Ruwbouw loodgieterswerk</t>
  </si>
  <si>
    <t>sanitair</t>
  </si>
  <si>
    <t>44 FS</t>
  </si>
  <si>
    <t>Ruwbouw Bad Kamer &amp; Keuken</t>
  </si>
  <si>
    <t>45 FS</t>
  </si>
  <si>
    <t>Plaatsen ramen en deuren (wachttijd inbegrepen)</t>
  </si>
  <si>
    <t>Stucadoor</t>
  </si>
  <si>
    <t>stucadoor</t>
  </si>
  <si>
    <t>Ventilatiesysteem</t>
  </si>
  <si>
    <t>Vloerisolatie</t>
  </si>
  <si>
    <t>PUR</t>
  </si>
  <si>
    <t>Vloerverwarming + radiatoren + convectoren</t>
  </si>
  <si>
    <t>CV</t>
  </si>
  <si>
    <t>Dekvloer + wapening</t>
  </si>
  <si>
    <t>chapes</t>
  </si>
  <si>
    <t>Levering sanitaire toestellen + plaatsing in te bouwen toestellen</t>
  </si>
  <si>
    <t>Levering vloertegels + muurtegels</t>
  </si>
  <si>
    <t>tegels</t>
  </si>
  <si>
    <t>Plaatsing vloertegels + muurtegels</t>
  </si>
  <si>
    <t>Complete Elektrische werkzaamheden</t>
  </si>
  <si>
    <t>Complete loodgieterswerk</t>
  </si>
  <si>
    <t>Complete Bad Kamer &amp; Keuken</t>
  </si>
  <si>
    <t>Complete verwarming + koeling</t>
  </si>
  <si>
    <t>cv</t>
  </si>
  <si>
    <t>Complete ventilatiesysteem</t>
  </si>
  <si>
    <t>Complete schilderen van het huis</t>
  </si>
  <si>
    <t>schilder</t>
  </si>
  <si>
    <t>46 FS</t>
  </si>
  <si>
    <t>Ontvang infrastuctuur + keuringen</t>
  </si>
  <si>
    <t>51 FS</t>
  </si>
  <si>
    <t>Binnenschrijnwerk</t>
  </si>
  <si>
    <t>schrijn</t>
  </si>
  <si>
    <t>Keuken</t>
  </si>
  <si>
    <t>keuken</t>
  </si>
  <si>
    <t>52 FS</t>
  </si>
  <si>
    <t>Oplevering afwerking - betaal ereloon architect</t>
  </si>
  <si>
    <t>Versieren</t>
  </si>
  <si>
    <t>partner</t>
  </si>
  <si>
    <t>54 FS</t>
  </si>
  <si>
    <t>Gooi een house warming party</t>
  </si>
  <si>
    <t>55 FS</t>
  </si>
  <si>
    <t>Doe wat kleine reparaties</t>
  </si>
  <si>
    <t>56 FS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</si>
</sst>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\ mmmm\ yyyy;@"/>
    <numFmt numFmtId="165" formatCode="dddd&quot;, &quot;mmmm\ dd&quot;, &quot;yyyy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24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2" fillId="0" borderId="0" xfId="41" applyFont="1">
      <alignment/>
      <protection/>
    </xf>
    <xf numFmtId="1" fontId="2" fillId="0" borderId="0" xfId="41" applyNumberFormat="1" applyFont="1" applyAlignment="1">
      <alignment horizontal="center"/>
      <protection/>
    </xf>
    <xf numFmtId="164" fontId="2" fillId="0" borderId="0" xfId="41" applyNumberFormat="1" applyFont="1" applyAlignment="1">
      <alignment horizontal="center"/>
      <protection/>
    </xf>
    <xf numFmtId="0" fontId="4" fillId="0" borderId="0" xfId="41" applyFont="1">
      <alignment/>
      <protection/>
    </xf>
    <xf numFmtId="0" fontId="2" fillId="33" borderId="10" xfId="41" applyFont="1" applyFill="1" applyBorder="1" applyAlignment="1">
      <alignment horizontal="center"/>
      <protection/>
    </xf>
    <xf numFmtId="1" fontId="2" fillId="33" borderId="10" xfId="41" applyNumberFormat="1" applyFont="1" applyFill="1" applyBorder="1" applyAlignment="1">
      <alignment horizontal="center"/>
      <protection/>
    </xf>
    <xf numFmtId="164" fontId="2" fillId="33" borderId="10" xfId="41" applyNumberFormat="1" applyFont="1" applyFill="1" applyBorder="1" applyAlignment="1">
      <alignment horizontal="center"/>
      <protection/>
    </xf>
    <xf numFmtId="0" fontId="2" fillId="33" borderId="0" xfId="41" applyFont="1" applyFill="1" applyAlignment="1">
      <alignment horizontal="center"/>
      <protection/>
    </xf>
    <xf numFmtId="164" fontId="5" fillId="0" borderId="0" xfId="41" applyNumberFormat="1" applyFont="1" applyAlignment="1">
      <alignment horizontal="center"/>
      <protection/>
    </xf>
    <xf numFmtId="0" fontId="2" fillId="0" borderId="10" xfId="41" applyFont="1" applyBorder="1">
      <alignment/>
      <protection/>
    </xf>
    <xf numFmtId="0" fontId="2" fillId="0" borderId="10" xfId="41" applyFont="1" applyBorder="1" applyAlignment="1">
      <alignment horizontal="center"/>
      <protection/>
    </xf>
    <xf numFmtId="1" fontId="2" fillId="0" borderId="10" xfId="41" applyNumberFormat="1" applyFont="1" applyBorder="1" applyAlignment="1">
      <alignment horizontal="center"/>
      <protection/>
    </xf>
    <xf numFmtId="164" fontId="2" fillId="0" borderId="10" xfId="41" applyNumberFormat="1" applyFont="1" applyBorder="1" applyAlignment="1">
      <alignment horizontal="center"/>
      <protection/>
    </xf>
    <xf numFmtId="165" fontId="2" fillId="0" borderId="10" xfId="41" applyNumberFormat="1" applyFont="1" applyBorder="1" applyAlignment="1">
      <alignment horizontal="center"/>
      <protection/>
    </xf>
    <xf numFmtId="0" fontId="2" fillId="34" borderId="10" xfId="41" applyFont="1" applyFill="1" applyBorder="1">
      <alignment/>
      <protection/>
    </xf>
    <xf numFmtId="0" fontId="2" fillId="34" borderId="10" xfId="41" applyFont="1" applyFill="1" applyBorder="1" applyAlignment="1">
      <alignment horizontal="center"/>
      <protection/>
    </xf>
    <xf numFmtId="164" fontId="5" fillId="0" borderId="10" xfId="41" applyNumberFormat="1" applyFont="1" applyBorder="1" applyAlignment="1">
      <alignment horizontal="center"/>
      <protection/>
    </xf>
    <xf numFmtId="0" fontId="2" fillId="35" borderId="10" xfId="41" applyFont="1" applyFill="1" applyBorder="1">
      <alignment/>
      <protection/>
    </xf>
    <xf numFmtId="0" fontId="2" fillId="35" borderId="10" xfId="41" applyFont="1" applyFill="1" applyBorder="1" applyAlignment="1">
      <alignment horizontal="center"/>
      <protection/>
    </xf>
    <xf numFmtId="0" fontId="2" fillId="33" borderId="10" xfId="41" applyFont="1" applyFill="1" applyBorder="1">
      <alignment/>
      <protection/>
    </xf>
    <xf numFmtId="0" fontId="2" fillId="36" borderId="10" xfId="41" applyFont="1" applyFill="1" applyBorder="1">
      <alignment/>
      <protection/>
    </xf>
    <xf numFmtId="0" fontId="2" fillId="36" borderId="10" xfId="41" applyFont="1" applyFill="1" applyBorder="1" applyAlignment="1">
      <alignment horizontal="center"/>
      <protection/>
    </xf>
    <xf numFmtId="0" fontId="2" fillId="37" borderId="10" xfId="41" applyFont="1" applyFill="1" applyBorder="1">
      <alignment/>
      <protection/>
    </xf>
    <xf numFmtId="0" fontId="2" fillId="37" borderId="10" xfId="41" applyFont="1" applyFill="1" applyBorder="1" applyAlignment="1">
      <alignment horizontal="center"/>
      <protection/>
    </xf>
    <xf numFmtId="0" fontId="2" fillId="38" borderId="10" xfId="41" applyFont="1" applyFill="1" applyBorder="1">
      <alignment/>
      <protection/>
    </xf>
    <xf numFmtId="0" fontId="2" fillId="38" borderId="10" xfId="41" applyFont="1" applyFill="1" applyBorder="1" applyAlignment="1">
      <alignment horizontal="center"/>
      <protection/>
    </xf>
    <xf numFmtId="0" fontId="2" fillId="39" borderId="10" xfId="41" applyFont="1" applyFill="1" applyBorder="1">
      <alignment/>
      <protection/>
    </xf>
    <xf numFmtId="0" fontId="2" fillId="39" borderId="10" xfId="41" applyFont="1" applyFill="1" applyBorder="1" applyAlignment="1">
      <alignment horizontal="center"/>
      <protection/>
    </xf>
    <xf numFmtId="0" fontId="2" fillId="40" borderId="10" xfId="41" applyFont="1" applyFill="1" applyBorder="1">
      <alignment/>
      <protection/>
    </xf>
    <xf numFmtId="0" fontId="2" fillId="40" borderId="10" xfId="41" applyFont="1" applyFill="1" applyBorder="1" applyAlignment="1">
      <alignment horizontal="center"/>
      <protection/>
    </xf>
    <xf numFmtId="0" fontId="3" fillId="0" borderId="11" xfId="4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6B9B8"/>
      <rgbColor rgb="00CC99FF"/>
      <rgbColor rgb="00FAC090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115" zoomScaleNormal="85" zoomScaleSheetLayoutView="115" zoomScalePageLayoutView="0" workbookViewId="0" topLeftCell="A1">
      <selection activeCell="F9" sqref="F9"/>
    </sheetView>
  </sheetViews>
  <sheetFormatPr defaultColWidth="9.140625" defaultRowHeight="12.75"/>
  <cols>
    <col min="1" max="1" width="9.140625" style="1" customWidth="1"/>
    <col min="2" max="2" width="46.57421875" style="2" customWidth="1"/>
    <col min="3" max="3" width="9.140625" style="1" customWidth="1"/>
    <col min="4" max="4" width="9.140625" style="2" customWidth="1"/>
    <col min="5" max="5" width="9.140625" style="3" customWidth="1"/>
    <col min="6" max="7" width="15.7109375" style="4" customWidth="1"/>
    <col min="8" max="8" width="9.140625" style="1" customWidth="1"/>
    <col min="9" max="9" width="10.28125" style="1" customWidth="1"/>
    <col min="10" max="10" width="16.00390625" style="1" customWidth="1"/>
    <col min="11" max="12" width="9.140625" style="1" customWidth="1"/>
    <col min="13" max="13" width="20.140625" style="1" customWidth="1"/>
    <col min="14" max="16384" width="9.140625" style="2" customWidth="1"/>
  </cols>
  <sheetData>
    <row r="1" spans="1:13" s="5" customFormat="1" ht="36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9" customFormat="1" ht="12.7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12.75">
      <c r="A3" s="1">
        <v>0</v>
      </c>
      <c r="B3" s="2" t="s">
        <v>14</v>
      </c>
      <c r="E3" s="3">
        <f>SUM(E5:E53)</f>
        <v>245</v>
      </c>
      <c r="G3" s="10">
        <f>G53</f>
        <v>44383</v>
      </c>
      <c r="H3" s="1">
        <v>2</v>
      </c>
      <c r="J3" s="1" t="s">
        <v>15</v>
      </c>
      <c r="K3" s="1" t="s">
        <v>16</v>
      </c>
      <c r="M3" s="4"/>
    </row>
    <row r="5" spans="1:13" ht="12.75">
      <c r="A5" s="1">
        <f>A3+1</f>
        <v>1</v>
      </c>
      <c r="B5" s="11" t="s">
        <v>17</v>
      </c>
      <c r="C5" s="12" t="s">
        <v>18</v>
      </c>
      <c r="D5" s="11"/>
      <c r="E5" s="13">
        <v>0</v>
      </c>
      <c r="F5" s="14"/>
      <c r="G5" s="14"/>
      <c r="H5" s="12">
        <v>3</v>
      </c>
      <c r="I5" s="12" t="s">
        <v>19</v>
      </c>
      <c r="J5" s="12" t="s">
        <v>15</v>
      </c>
      <c r="K5" s="12" t="s">
        <v>20</v>
      </c>
      <c r="L5" s="13">
        <f aca="true" t="shared" si="0" ref="L5:L36">E5</f>
        <v>0</v>
      </c>
      <c r="M5" s="15"/>
    </row>
    <row r="6" spans="1:13" ht="12.75">
      <c r="A6" s="1">
        <f aca="true" t="shared" si="1" ref="A6:A53">A5+1</f>
        <v>2</v>
      </c>
      <c r="B6" s="11" t="s">
        <v>21</v>
      </c>
      <c r="C6" s="12" t="s">
        <v>18</v>
      </c>
      <c r="D6" s="11"/>
      <c r="E6" s="13">
        <v>1</v>
      </c>
      <c r="F6" s="14"/>
      <c r="G6" s="14"/>
      <c r="H6" s="12">
        <v>3</v>
      </c>
      <c r="I6" s="12" t="s">
        <v>22</v>
      </c>
      <c r="J6" s="12" t="s">
        <v>15</v>
      </c>
      <c r="K6" s="12" t="s">
        <v>20</v>
      </c>
      <c r="L6" s="13">
        <f t="shared" si="0"/>
        <v>1</v>
      </c>
      <c r="M6" s="15"/>
    </row>
    <row r="7" spans="1:13" ht="12.75">
      <c r="A7" s="1">
        <f t="shared" si="1"/>
        <v>3</v>
      </c>
      <c r="B7" s="11" t="s">
        <v>23</v>
      </c>
      <c r="C7" s="12" t="s">
        <v>18</v>
      </c>
      <c r="D7" s="11"/>
      <c r="E7" s="13">
        <v>1</v>
      </c>
      <c r="F7" s="14"/>
      <c r="G7" s="14"/>
      <c r="H7" s="12">
        <v>3</v>
      </c>
      <c r="I7" s="12"/>
      <c r="J7" s="12" t="s">
        <v>15</v>
      </c>
      <c r="K7" s="12" t="s">
        <v>20</v>
      </c>
      <c r="L7" s="13">
        <f t="shared" si="0"/>
        <v>1</v>
      </c>
      <c r="M7" s="15"/>
    </row>
    <row r="8" spans="1:13" ht="12.75">
      <c r="A8" s="1">
        <f t="shared" si="1"/>
        <v>4</v>
      </c>
      <c r="B8" s="16" t="s">
        <v>24</v>
      </c>
      <c r="C8" s="17" t="s">
        <v>25</v>
      </c>
      <c r="D8" s="11"/>
      <c r="E8" s="13">
        <v>1</v>
      </c>
      <c r="F8" s="18">
        <v>44136</v>
      </c>
      <c r="G8" s="14">
        <f aca="true" t="shared" si="2" ref="G8:G26">F8+E8</f>
        <v>44137</v>
      </c>
      <c r="H8" s="12">
        <v>4</v>
      </c>
      <c r="I8" s="12" t="s">
        <v>26</v>
      </c>
      <c r="J8" s="12" t="s">
        <v>15</v>
      </c>
      <c r="K8" s="12" t="s">
        <v>16</v>
      </c>
      <c r="L8" s="13">
        <f t="shared" si="0"/>
        <v>1</v>
      </c>
      <c r="M8" s="15"/>
    </row>
    <row r="9" spans="1:13" ht="12.75">
      <c r="A9" s="1">
        <f t="shared" si="1"/>
        <v>5</v>
      </c>
      <c r="B9" s="16" t="s">
        <v>27</v>
      </c>
      <c r="C9" s="17" t="s">
        <v>25</v>
      </c>
      <c r="D9" s="11"/>
      <c r="E9" s="13">
        <v>5</v>
      </c>
      <c r="F9" s="18">
        <f aca="true" t="shared" si="3" ref="F9:F53">F8+E9</f>
        <v>44141</v>
      </c>
      <c r="G9" s="14">
        <f t="shared" si="2"/>
        <v>44146</v>
      </c>
      <c r="H9" s="12">
        <v>4</v>
      </c>
      <c r="I9" s="12" t="s">
        <v>28</v>
      </c>
      <c r="J9" s="12" t="s">
        <v>15</v>
      </c>
      <c r="K9" s="12" t="s">
        <v>16</v>
      </c>
      <c r="L9" s="13">
        <f t="shared" si="0"/>
        <v>5</v>
      </c>
      <c r="M9" s="15"/>
    </row>
    <row r="10" spans="1:13" ht="12.75">
      <c r="A10" s="1">
        <f t="shared" si="1"/>
        <v>6</v>
      </c>
      <c r="B10" s="16" t="s">
        <v>29</v>
      </c>
      <c r="C10" s="17" t="s">
        <v>25</v>
      </c>
      <c r="D10" s="11"/>
      <c r="E10" s="13">
        <v>1</v>
      </c>
      <c r="F10" s="18">
        <f t="shared" si="3"/>
        <v>44142</v>
      </c>
      <c r="G10" s="14">
        <f t="shared" si="2"/>
        <v>44143</v>
      </c>
      <c r="H10" s="12">
        <v>4</v>
      </c>
      <c r="I10" s="12" t="s">
        <v>30</v>
      </c>
      <c r="J10" s="12" t="s">
        <v>15</v>
      </c>
      <c r="K10" s="12" t="s">
        <v>16</v>
      </c>
      <c r="L10" s="13">
        <f t="shared" si="0"/>
        <v>1</v>
      </c>
      <c r="M10" s="15"/>
    </row>
    <row r="11" spans="1:13" ht="12.75">
      <c r="A11" s="1">
        <f t="shared" si="1"/>
        <v>7</v>
      </c>
      <c r="B11" s="16" t="s">
        <v>31</v>
      </c>
      <c r="C11" s="17" t="s">
        <v>25</v>
      </c>
      <c r="D11" s="11"/>
      <c r="E11" s="13">
        <v>1</v>
      </c>
      <c r="F11" s="18">
        <f t="shared" si="3"/>
        <v>44143</v>
      </c>
      <c r="G11" s="14">
        <f t="shared" si="2"/>
        <v>44144</v>
      </c>
      <c r="H11" s="12">
        <v>4</v>
      </c>
      <c r="I11" s="12" t="s">
        <v>32</v>
      </c>
      <c r="J11" s="12" t="s">
        <v>15</v>
      </c>
      <c r="K11" s="12" t="s">
        <v>16</v>
      </c>
      <c r="L11" s="13">
        <f t="shared" si="0"/>
        <v>1</v>
      </c>
      <c r="M11" s="15"/>
    </row>
    <row r="12" spans="1:13" ht="12.75">
      <c r="A12" s="1">
        <f t="shared" si="1"/>
        <v>8</v>
      </c>
      <c r="B12" s="16" t="s">
        <v>33</v>
      </c>
      <c r="C12" s="17" t="s">
        <v>25</v>
      </c>
      <c r="D12" s="11"/>
      <c r="E12" s="13">
        <v>1</v>
      </c>
      <c r="F12" s="18">
        <f t="shared" si="3"/>
        <v>44144</v>
      </c>
      <c r="G12" s="14">
        <f t="shared" si="2"/>
        <v>44145</v>
      </c>
      <c r="H12" s="12">
        <v>3</v>
      </c>
      <c r="I12" s="12"/>
      <c r="J12" s="12" t="s">
        <v>15</v>
      </c>
      <c r="K12" s="12" t="s">
        <v>16</v>
      </c>
      <c r="L12" s="13">
        <f t="shared" si="0"/>
        <v>1</v>
      </c>
      <c r="M12" s="15"/>
    </row>
    <row r="13" spans="1:13" ht="12.75">
      <c r="A13" s="1">
        <f t="shared" si="1"/>
        <v>9</v>
      </c>
      <c r="B13" s="16" t="s">
        <v>34</v>
      </c>
      <c r="C13" s="17" t="s">
        <v>25</v>
      </c>
      <c r="D13" s="11"/>
      <c r="E13" s="13">
        <v>5</v>
      </c>
      <c r="F13" s="18">
        <f t="shared" si="3"/>
        <v>44149</v>
      </c>
      <c r="G13" s="14">
        <f t="shared" si="2"/>
        <v>44154</v>
      </c>
      <c r="H13" s="12">
        <v>4</v>
      </c>
      <c r="I13" s="12" t="s">
        <v>35</v>
      </c>
      <c r="J13" s="12" t="s">
        <v>15</v>
      </c>
      <c r="K13" s="12" t="s">
        <v>16</v>
      </c>
      <c r="L13" s="13">
        <f t="shared" si="0"/>
        <v>5</v>
      </c>
      <c r="M13" s="15"/>
    </row>
    <row r="14" spans="1:13" ht="12.75">
      <c r="A14" s="1">
        <f t="shared" si="1"/>
        <v>10</v>
      </c>
      <c r="B14" s="16" t="s">
        <v>36</v>
      </c>
      <c r="C14" s="17" t="s">
        <v>25</v>
      </c>
      <c r="D14" s="11"/>
      <c r="E14" s="13">
        <v>2</v>
      </c>
      <c r="F14" s="18">
        <f t="shared" si="3"/>
        <v>44151</v>
      </c>
      <c r="G14" s="14">
        <f t="shared" si="2"/>
        <v>44153</v>
      </c>
      <c r="H14" s="12">
        <v>4</v>
      </c>
      <c r="I14" s="12" t="s">
        <v>37</v>
      </c>
      <c r="J14" s="12" t="s">
        <v>15</v>
      </c>
      <c r="K14" s="12" t="s">
        <v>16</v>
      </c>
      <c r="L14" s="13">
        <f t="shared" si="0"/>
        <v>2</v>
      </c>
      <c r="M14" s="15"/>
    </row>
    <row r="15" spans="1:13" ht="12.75">
      <c r="A15" s="1">
        <f t="shared" si="1"/>
        <v>11</v>
      </c>
      <c r="B15" s="16" t="s">
        <v>38</v>
      </c>
      <c r="C15" s="17" t="s">
        <v>25</v>
      </c>
      <c r="D15" s="11"/>
      <c r="E15" s="13">
        <v>14</v>
      </c>
      <c r="F15" s="18">
        <f t="shared" si="3"/>
        <v>44165</v>
      </c>
      <c r="G15" s="14">
        <f t="shared" si="2"/>
        <v>44179</v>
      </c>
      <c r="H15" s="12">
        <v>4</v>
      </c>
      <c r="I15" s="12" t="s">
        <v>39</v>
      </c>
      <c r="J15" s="12" t="s">
        <v>15</v>
      </c>
      <c r="K15" s="12" t="s">
        <v>16</v>
      </c>
      <c r="L15" s="13">
        <f t="shared" si="0"/>
        <v>14</v>
      </c>
      <c r="M15" s="15"/>
    </row>
    <row r="16" spans="1:13" ht="12.75">
      <c r="A16" s="1">
        <f t="shared" si="1"/>
        <v>12</v>
      </c>
      <c r="B16" s="16" t="s">
        <v>40</v>
      </c>
      <c r="C16" s="17" t="s">
        <v>25</v>
      </c>
      <c r="D16" s="11"/>
      <c r="E16" s="13">
        <v>2</v>
      </c>
      <c r="F16" s="18">
        <f t="shared" si="3"/>
        <v>44167</v>
      </c>
      <c r="G16" s="14">
        <f t="shared" si="2"/>
        <v>44169</v>
      </c>
      <c r="H16" s="12">
        <v>3</v>
      </c>
      <c r="I16" s="12" t="s">
        <v>41</v>
      </c>
      <c r="J16" s="12" t="s">
        <v>15</v>
      </c>
      <c r="K16" s="12" t="s">
        <v>16</v>
      </c>
      <c r="L16" s="13">
        <f t="shared" si="0"/>
        <v>2</v>
      </c>
      <c r="M16" s="15"/>
    </row>
    <row r="17" spans="1:13" ht="12.75">
      <c r="A17" s="1">
        <f t="shared" si="1"/>
        <v>13</v>
      </c>
      <c r="B17" s="16" t="s">
        <v>42</v>
      </c>
      <c r="C17" s="17" t="s">
        <v>25</v>
      </c>
      <c r="D17" s="11"/>
      <c r="E17" s="13">
        <v>14</v>
      </c>
      <c r="F17" s="18">
        <f t="shared" si="3"/>
        <v>44181</v>
      </c>
      <c r="G17" s="14">
        <f t="shared" si="2"/>
        <v>44195</v>
      </c>
      <c r="H17" s="12">
        <v>3</v>
      </c>
      <c r="I17" s="12" t="s">
        <v>43</v>
      </c>
      <c r="J17" s="12" t="s">
        <v>15</v>
      </c>
      <c r="K17" s="12" t="s">
        <v>16</v>
      </c>
      <c r="L17" s="13">
        <f t="shared" si="0"/>
        <v>14</v>
      </c>
      <c r="M17" s="15"/>
    </row>
    <row r="18" spans="1:13" ht="12.75">
      <c r="A18" s="1">
        <f t="shared" si="1"/>
        <v>14</v>
      </c>
      <c r="B18" s="16" t="s">
        <v>44</v>
      </c>
      <c r="C18" s="17" t="s">
        <v>25</v>
      </c>
      <c r="D18" s="11"/>
      <c r="E18" s="13">
        <v>2</v>
      </c>
      <c r="F18" s="18">
        <f t="shared" si="3"/>
        <v>44183</v>
      </c>
      <c r="G18" s="14">
        <f t="shared" si="2"/>
        <v>44185</v>
      </c>
      <c r="H18" s="12">
        <v>3</v>
      </c>
      <c r="I18" s="12" t="s">
        <v>41</v>
      </c>
      <c r="J18" s="12" t="s">
        <v>15</v>
      </c>
      <c r="K18" s="12" t="s">
        <v>16</v>
      </c>
      <c r="L18" s="13">
        <f t="shared" si="0"/>
        <v>2</v>
      </c>
      <c r="M18" s="15"/>
    </row>
    <row r="19" spans="1:13" ht="12.75">
      <c r="A19" s="1">
        <f t="shared" si="1"/>
        <v>15</v>
      </c>
      <c r="B19" s="16" t="s">
        <v>45</v>
      </c>
      <c r="C19" s="17" t="s">
        <v>25</v>
      </c>
      <c r="D19" s="11"/>
      <c r="E19" s="13">
        <v>7</v>
      </c>
      <c r="F19" s="18">
        <f t="shared" si="3"/>
        <v>44190</v>
      </c>
      <c r="G19" s="14">
        <f t="shared" si="2"/>
        <v>44197</v>
      </c>
      <c r="H19" s="12">
        <v>3</v>
      </c>
      <c r="I19" s="12" t="s">
        <v>43</v>
      </c>
      <c r="J19" s="12" t="s">
        <v>15</v>
      </c>
      <c r="K19" s="12" t="s">
        <v>16</v>
      </c>
      <c r="L19" s="13">
        <f t="shared" si="0"/>
        <v>7</v>
      </c>
      <c r="M19" s="15"/>
    </row>
    <row r="20" spans="1:13" ht="12.75">
      <c r="A20" s="1">
        <f t="shared" si="1"/>
        <v>16</v>
      </c>
      <c r="B20" s="16" t="s">
        <v>46</v>
      </c>
      <c r="C20" s="17" t="s">
        <v>25</v>
      </c>
      <c r="D20" s="11"/>
      <c r="E20" s="13">
        <v>2</v>
      </c>
      <c r="F20" s="18">
        <f t="shared" si="3"/>
        <v>44192</v>
      </c>
      <c r="G20" s="14">
        <f t="shared" si="2"/>
        <v>44194</v>
      </c>
      <c r="H20" s="12">
        <v>3</v>
      </c>
      <c r="I20" s="12" t="s">
        <v>41</v>
      </c>
      <c r="J20" s="12" t="s">
        <v>15</v>
      </c>
      <c r="K20" s="12" t="s">
        <v>16</v>
      </c>
      <c r="L20" s="13">
        <f t="shared" si="0"/>
        <v>2</v>
      </c>
      <c r="M20" s="15"/>
    </row>
    <row r="21" spans="1:13" ht="12.75">
      <c r="A21" s="1">
        <f t="shared" si="1"/>
        <v>17</v>
      </c>
      <c r="B21" s="16" t="s">
        <v>47</v>
      </c>
      <c r="C21" s="17" t="s">
        <v>25</v>
      </c>
      <c r="D21" s="11"/>
      <c r="E21" s="13">
        <v>7</v>
      </c>
      <c r="F21" s="18">
        <f t="shared" si="3"/>
        <v>44199</v>
      </c>
      <c r="G21" s="14">
        <f t="shared" si="2"/>
        <v>44206</v>
      </c>
      <c r="H21" s="12">
        <v>3</v>
      </c>
      <c r="I21" s="12" t="s">
        <v>43</v>
      </c>
      <c r="J21" s="12" t="s">
        <v>15</v>
      </c>
      <c r="K21" s="12" t="s">
        <v>16</v>
      </c>
      <c r="L21" s="13">
        <f t="shared" si="0"/>
        <v>7</v>
      </c>
      <c r="M21" s="15"/>
    </row>
    <row r="22" spans="1:13" ht="12.75">
      <c r="A22" s="1">
        <f t="shared" si="1"/>
        <v>18</v>
      </c>
      <c r="B22" s="19" t="s">
        <v>48</v>
      </c>
      <c r="C22" s="20" t="s">
        <v>49</v>
      </c>
      <c r="D22" s="11"/>
      <c r="E22" s="13">
        <v>10</v>
      </c>
      <c r="F22" s="18">
        <f t="shared" si="3"/>
        <v>44209</v>
      </c>
      <c r="G22" s="14">
        <f t="shared" si="2"/>
        <v>44219</v>
      </c>
      <c r="H22" s="12">
        <v>3</v>
      </c>
      <c r="I22" s="12" t="s">
        <v>50</v>
      </c>
      <c r="J22" s="12" t="s">
        <v>15</v>
      </c>
      <c r="K22" s="12" t="s">
        <v>16</v>
      </c>
      <c r="L22" s="13">
        <f t="shared" si="0"/>
        <v>10</v>
      </c>
      <c r="M22" s="15"/>
    </row>
    <row r="23" spans="1:13" ht="12.75">
      <c r="A23" s="1">
        <f t="shared" si="1"/>
        <v>19</v>
      </c>
      <c r="B23" s="19" t="s">
        <v>51</v>
      </c>
      <c r="C23" s="20" t="s">
        <v>49</v>
      </c>
      <c r="D23" s="11"/>
      <c r="E23" s="13">
        <v>5</v>
      </c>
      <c r="F23" s="18">
        <f t="shared" si="3"/>
        <v>44214</v>
      </c>
      <c r="G23" s="14">
        <f t="shared" si="2"/>
        <v>44219</v>
      </c>
      <c r="H23" s="12">
        <v>3</v>
      </c>
      <c r="I23" s="12" t="s">
        <v>52</v>
      </c>
      <c r="J23" s="12" t="s">
        <v>15</v>
      </c>
      <c r="K23" s="12" t="s">
        <v>16</v>
      </c>
      <c r="L23" s="13">
        <f t="shared" si="0"/>
        <v>5</v>
      </c>
      <c r="M23" s="15"/>
    </row>
    <row r="24" spans="1:13" ht="12.75">
      <c r="A24" s="1">
        <f t="shared" si="1"/>
        <v>20</v>
      </c>
      <c r="B24" s="19" t="s">
        <v>53</v>
      </c>
      <c r="C24" s="20" t="s">
        <v>49</v>
      </c>
      <c r="D24" s="11"/>
      <c r="E24" s="13">
        <v>1</v>
      </c>
      <c r="F24" s="18">
        <f t="shared" si="3"/>
        <v>44215</v>
      </c>
      <c r="G24" s="14">
        <f t="shared" si="2"/>
        <v>44216</v>
      </c>
      <c r="H24" s="12">
        <v>3</v>
      </c>
      <c r="I24" s="12" t="s">
        <v>50</v>
      </c>
      <c r="J24" s="12" t="s">
        <v>15</v>
      </c>
      <c r="K24" s="12" t="s">
        <v>16</v>
      </c>
      <c r="L24" s="13">
        <f t="shared" si="0"/>
        <v>1</v>
      </c>
      <c r="M24" s="15"/>
    </row>
    <row r="25" spans="1:13" ht="12.75">
      <c r="A25" s="1">
        <f t="shared" si="1"/>
        <v>21</v>
      </c>
      <c r="B25" s="19" t="s">
        <v>54</v>
      </c>
      <c r="C25" s="20" t="s">
        <v>49</v>
      </c>
      <c r="D25" s="11"/>
      <c r="E25" s="13">
        <v>2</v>
      </c>
      <c r="F25" s="18">
        <f t="shared" si="3"/>
        <v>44217</v>
      </c>
      <c r="G25" s="14">
        <f t="shared" si="2"/>
        <v>44219</v>
      </c>
      <c r="H25" s="12">
        <v>3</v>
      </c>
      <c r="I25" s="12" t="s">
        <v>52</v>
      </c>
      <c r="J25" s="12" t="s">
        <v>15</v>
      </c>
      <c r="K25" s="12" t="s">
        <v>16</v>
      </c>
      <c r="L25" s="13">
        <f t="shared" si="0"/>
        <v>2</v>
      </c>
      <c r="M25" s="15"/>
    </row>
    <row r="26" spans="1:13" ht="12.75">
      <c r="A26" s="1">
        <f t="shared" si="1"/>
        <v>22</v>
      </c>
      <c r="B26" s="19" t="s">
        <v>55</v>
      </c>
      <c r="C26" s="20" t="s">
        <v>49</v>
      </c>
      <c r="D26" s="11"/>
      <c r="E26" s="13">
        <v>2</v>
      </c>
      <c r="F26" s="18">
        <f t="shared" si="3"/>
        <v>44219</v>
      </c>
      <c r="G26" s="14">
        <f t="shared" si="2"/>
        <v>44221</v>
      </c>
      <c r="H26" s="12">
        <v>3</v>
      </c>
      <c r="I26" s="12" t="s">
        <v>56</v>
      </c>
      <c r="J26" s="12" t="s">
        <v>15</v>
      </c>
      <c r="K26" s="12" t="s">
        <v>16</v>
      </c>
      <c r="L26" s="13">
        <f t="shared" si="0"/>
        <v>2</v>
      </c>
      <c r="M26" s="15"/>
    </row>
    <row r="27" spans="1:13" ht="12.75">
      <c r="A27" s="1">
        <f t="shared" si="1"/>
        <v>23</v>
      </c>
      <c r="B27" s="21" t="s">
        <v>57</v>
      </c>
      <c r="C27" s="6" t="s">
        <v>18</v>
      </c>
      <c r="D27" s="11"/>
      <c r="E27" s="13">
        <v>1</v>
      </c>
      <c r="F27" s="18">
        <f t="shared" si="3"/>
        <v>44220</v>
      </c>
      <c r="G27" s="14">
        <f aca="true" t="shared" si="4" ref="G27:G53">F27+E27</f>
        <v>44221</v>
      </c>
      <c r="H27" s="12">
        <v>3</v>
      </c>
      <c r="I27" s="12" t="s">
        <v>58</v>
      </c>
      <c r="J27" s="12" t="s">
        <v>15</v>
      </c>
      <c r="K27" s="12" t="s">
        <v>16</v>
      </c>
      <c r="L27" s="13">
        <f t="shared" si="0"/>
        <v>1</v>
      </c>
      <c r="M27" s="15"/>
    </row>
    <row r="28" spans="1:13" ht="12.75">
      <c r="A28" s="1">
        <f t="shared" si="1"/>
        <v>24</v>
      </c>
      <c r="B28" s="22" t="s">
        <v>59</v>
      </c>
      <c r="C28" s="23" t="s">
        <v>60</v>
      </c>
      <c r="D28" s="11"/>
      <c r="E28" s="13">
        <v>5</v>
      </c>
      <c r="F28" s="18">
        <f t="shared" si="3"/>
        <v>44225</v>
      </c>
      <c r="G28" s="14">
        <f t="shared" si="4"/>
        <v>44230</v>
      </c>
      <c r="H28" s="12">
        <v>3</v>
      </c>
      <c r="I28" s="12" t="s">
        <v>58</v>
      </c>
      <c r="J28" s="12" t="s">
        <v>15</v>
      </c>
      <c r="K28" s="12" t="s">
        <v>16</v>
      </c>
      <c r="L28" s="13">
        <f t="shared" si="0"/>
        <v>5</v>
      </c>
      <c r="M28" s="15"/>
    </row>
    <row r="29" spans="1:13" ht="12.75">
      <c r="A29" s="1">
        <f t="shared" si="1"/>
        <v>25</v>
      </c>
      <c r="B29" s="24" t="s">
        <v>61</v>
      </c>
      <c r="C29" s="25" t="s">
        <v>62</v>
      </c>
      <c r="D29" s="11"/>
      <c r="E29" s="13">
        <v>5</v>
      </c>
      <c r="F29" s="18">
        <f t="shared" si="3"/>
        <v>44230</v>
      </c>
      <c r="G29" s="14">
        <f t="shared" si="4"/>
        <v>44235</v>
      </c>
      <c r="H29" s="12">
        <v>3</v>
      </c>
      <c r="I29" s="12" t="s">
        <v>58</v>
      </c>
      <c r="J29" s="12" t="s">
        <v>15</v>
      </c>
      <c r="K29" s="12" t="s">
        <v>16</v>
      </c>
      <c r="L29" s="13">
        <f t="shared" si="0"/>
        <v>5</v>
      </c>
      <c r="M29" s="15"/>
    </row>
    <row r="30" spans="1:13" ht="12.75">
      <c r="A30" s="1">
        <f t="shared" si="1"/>
        <v>26</v>
      </c>
      <c r="B30" s="24" t="s">
        <v>63</v>
      </c>
      <c r="C30" s="25" t="s">
        <v>64</v>
      </c>
      <c r="D30" s="11"/>
      <c r="E30" s="13">
        <v>5</v>
      </c>
      <c r="F30" s="18">
        <f t="shared" si="3"/>
        <v>44235</v>
      </c>
      <c r="G30" s="14">
        <f t="shared" si="4"/>
        <v>44240</v>
      </c>
      <c r="H30" s="12">
        <v>3</v>
      </c>
      <c r="I30" s="12" t="s">
        <v>65</v>
      </c>
      <c r="J30" s="12" t="s">
        <v>15</v>
      </c>
      <c r="K30" s="12" t="s">
        <v>16</v>
      </c>
      <c r="L30" s="13">
        <f t="shared" si="0"/>
        <v>5</v>
      </c>
      <c r="M30" s="15"/>
    </row>
    <row r="31" spans="1:13" ht="12.75">
      <c r="A31" s="1">
        <f t="shared" si="1"/>
        <v>27</v>
      </c>
      <c r="B31" s="24" t="s">
        <v>66</v>
      </c>
      <c r="C31" s="25" t="s">
        <v>64</v>
      </c>
      <c r="D31" s="11"/>
      <c r="E31" s="13">
        <v>5</v>
      </c>
      <c r="F31" s="18">
        <f t="shared" si="3"/>
        <v>44240</v>
      </c>
      <c r="G31" s="14">
        <f t="shared" si="4"/>
        <v>44245</v>
      </c>
      <c r="H31" s="12">
        <v>3</v>
      </c>
      <c r="I31" s="12" t="s">
        <v>67</v>
      </c>
      <c r="J31" s="12" t="s">
        <v>15</v>
      </c>
      <c r="K31" s="12" t="s">
        <v>16</v>
      </c>
      <c r="L31" s="13">
        <f t="shared" si="0"/>
        <v>5</v>
      </c>
      <c r="M31" s="15"/>
    </row>
    <row r="32" spans="1:13" ht="12.75">
      <c r="A32" s="1">
        <f t="shared" si="1"/>
        <v>28</v>
      </c>
      <c r="B32" s="22" t="s">
        <v>68</v>
      </c>
      <c r="C32" s="23" t="s">
        <v>60</v>
      </c>
      <c r="D32" s="11"/>
      <c r="E32" s="13">
        <v>1</v>
      </c>
      <c r="F32" s="18">
        <f t="shared" si="3"/>
        <v>44241</v>
      </c>
      <c r="G32" s="14">
        <f t="shared" si="4"/>
        <v>44242</v>
      </c>
      <c r="H32" s="12">
        <v>3</v>
      </c>
      <c r="I32" s="12" t="s">
        <v>58</v>
      </c>
      <c r="J32" s="12" t="s">
        <v>15</v>
      </c>
      <c r="K32" s="12" t="s">
        <v>16</v>
      </c>
      <c r="L32" s="13">
        <f t="shared" si="0"/>
        <v>1</v>
      </c>
      <c r="M32" s="15"/>
    </row>
    <row r="33" spans="1:13" ht="12.75">
      <c r="A33" s="1">
        <f t="shared" si="1"/>
        <v>29</v>
      </c>
      <c r="B33" s="26" t="s">
        <v>69</v>
      </c>
      <c r="C33" s="27" t="s">
        <v>70</v>
      </c>
      <c r="D33" s="11"/>
      <c r="E33" s="13">
        <v>15</v>
      </c>
      <c r="F33" s="18">
        <f t="shared" si="3"/>
        <v>44256</v>
      </c>
      <c r="G33" s="14">
        <f t="shared" si="4"/>
        <v>44271</v>
      </c>
      <c r="H33" s="12">
        <v>3</v>
      </c>
      <c r="I33" s="12" t="s">
        <v>58</v>
      </c>
      <c r="J33" s="12" t="s">
        <v>15</v>
      </c>
      <c r="K33" s="12" t="s">
        <v>16</v>
      </c>
      <c r="L33" s="13">
        <f t="shared" si="0"/>
        <v>15</v>
      </c>
      <c r="M33" s="15"/>
    </row>
    <row r="34" spans="1:13" ht="12.75">
      <c r="A34" s="1">
        <f t="shared" si="1"/>
        <v>30</v>
      </c>
      <c r="B34" s="24" t="s">
        <v>71</v>
      </c>
      <c r="C34" s="25" t="s">
        <v>62</v>
      </c>
      <c r="D34" s="11"/>
      <c r="E34" s="13">
        <v>5</v>
      </c>
      <c r="F34" s="18">
        <f t="shared" si="3"/>
        <v>44261</v>
      </c>
      <c r="G34" s="14">
        <f t="shared" si="4"/>
        <v>44266</v>
      </c>
      <c r="H34" s="12">
        <v>3</v>
      </c>
      <c r="I34" s="12" t="s">
        <v>58</v>
      </c>
      <c r="J34" s="12" t="s">
        <v>15</v>
      </c>
      <c r="K34" s="12" t="s">
        <v>16</v>
      </c>
      <c r="L34" s="13">
        <f t="shared" si="0"/>
        <v>5</v>
      </c>
      <c r="M34" s="15"/>
    </row>
    <row r="35" spans="1:13" ht="12.75">
      <c r="A35" s="1">
        <f t="shared" si="1"/>
        <v>31</v>
      </c>
      <c r="B35" s="28" t="s">
        <v>72</v>
      </c>
      <c r="C35" s="29" t="s">
        <v>73</v>
      </c>
      <c r="D35" s="11"/>
      <c r="E35" s="13">
        <v>5</v>
      </c>
      <c r="F35" s="18">
        <f t="shared" si="3"/>
        <v>44266</v>
      </c>
      <c r="G35" s="14">
        <f t="shared" si="4"/>
        <v>44271</v>
      </c>
      <c r="H35" s="12">
        <v>3</v>
      </c>
      <c r="I35" s="12" t="s">
        <v>58</v>
      </c>
      <c r="J35" s="12" t="s">
        <v>15</v>
      </c>
      <c r="K35" s="12" t="s">
        <v>16</v>
      </c>
      <c r="L35" s="13">
        <f t="shared" si="0"/>
        <v>5</v>
      </c>
      <c r="M35" s="15"/>
    </row>
    <row r="36" spans="1:13" ht="12.75">
      <c r="A36" s="1">
        <f t="shared" si="1"/>
        <v>32</v>
      </c>
      <c r="B36" s="24" t="s">
        <v>74</v>
      </c>
      <c r="C36" s="25" t="s">
        <v>75</v>
      </c>
      <c r="D36" s="11"/>
      <c r="E36" s="13">
        <v>5</v>
      </c>
      <c r="F36" s="18">
        <f t="shared" si="3"/>
        <v>44271</v>
      </c>
      <c r="G36" s="14">
        <f t="shared" si="4"/>
        <v>44276</v>
      </c>
      <c r="H36" s="12">
        <v>3</v>
      </c>
      <c r="I36" s="12" t="s">
        <v>58</v>
      </c>
      <c r="J36" s="12" t="s">
        <v>15</v>
      </c>
      <c r="K36" s="12" t="s">
        <v>16</v>
      </c>
      <c r="L36" s="13">
        <f t="shared" si="0"/>
        <v>5</v>
      </c>
      <c r="M36" s="15"/>
    </row>
    <row r="37" spans="1:13" ht="12.75">
      <c r="A37" s="1">
        <f t="shared" si="1"/>
        <v>33</v>
      </c>
      <c r="B37" s="30" t="s">
        <v>76</v>
      </c>
      <c r="C37" s="31" t="s">
        <v>77</v>
      </c>
      <c r="D37" s="11"/>
      <c r="E37" s="13">
        <v>5</v>
      </c>
      <c r="F37" s="18">
        <f t="shared" si="3"/>
        <v>44276</v>
      </c>
      <c r="G37" s="14">
        <f t="shared" si="4"/>
        <v>44281</v>
      </c>
      <c r="H37" s="12">
        <v>3</v>
      </c>
      <c r="I37" s="12" t="s">
        <v>58</v>
      </c>
      <c r="J37" s="12" t="s">
        <v>15</v>
      </c>
      <c r="K37" s="12" t="s">
        <v>16</v>
      </c>
      <c r="L37" s="13">
        <f aca="true" t="shared" si="5" ref="L37:L53">E37</f>
        <v>5</v>
      </c>
      <c r="M37" s="15"/>
    </row>
    <row r="38" spans="1:13" ht="12.75">
      <c r="A38" s="1">
        <f t="shared" si="1"/>
        <v>34</v>
      </c>
      <c r="B38" s="30" t="s">
        <v>78</v>
      </c>
      <c r="C38" s="31" t="s">
        <v>64</v>
      </c>
      <c r="D38" s="11"/>
      <c r="E38" s="13">
        <v>5</v>
      </c>
      <c r="F38" s="18">
        <f t="shared" si="3"/>
        <v>44281</v>
      </c>
      <c r="G38" s="14">
        <f t="shared" si="4"/>
        <v>44286</v>
      </c>
      <c r="H38" s="12">
        <v>3</v>
      </c>
      <c r="I38" s="12" t="s">
        <v>58</v>
      </c>
      <c r="J38" s="12" t="s">
        <v>15</v>
      </c>
      <c r="K38" s="12" t="s">
        <v>16</v>
      </c>
      <c r="L38" s="13">
        <f t="shared" si="5"/>
        <v>5</v>
      </c>
      <c r="M38" s="15"/>
    </row>
    <row r="39" spans="1:13" ht="12.75">
      <c r="A39" s="1">
        <f t="shared" si="1"/>
        <v>35</v>
      </c>
      <c r="B39" s="30" t="s">
        <v>79</v>
      </c>
      <c r="C39" s="31" t="s">
        <v>80</v>
      </c>
      <c r="D39" s="11"/>
      <c r="E39" s="13">
        <v>5</v>
      </c>
      <c r="F39" s="18">
        <f t="shared" si="3"/>
        <v>44286</v>
      </c>
      <c r="G39" s="14">
        <f t="shared" si="4"/>
        <v>44291</v>
      </c>
      <c r="H39" s="12">
        <v>3</v>
      </c>
      <c r="I39" s="12" t="s">
        <v>58</v>
      </c>
      <c r="J39" s="12" t="s">
        <v>15</v>
      </c>
      <c r="K39" s="12" t="s">
        <v>16</v>
      </c>
      <c r="L39" s="13">
        <f t="shared" si="5"/>
        <v>5</v>
      </c>
      <c r="M39" s="15"/>
    </row>
    <row r="40" spans="1:13" ht="12.75">
      <c r="A40" s="1">
        <f t="shared" si="1"/>
        <v>36</v>
      </c>
      <c r="B40" s="30" t="s">
        <v>81</v>
      </c>
      <c r="C40" s="31" t="s">
        <v>80</v>
      </c>
      <c r="D40" s="11"/>
      <c r="E40" s="13">
        <v>15</v>
      </c>
      <c r="F40" s="18">
        <f t="shared" si="3"/>
        <v>44301</v>
      </c>
      <c r="G40" s="14">
        <f t="shared" si="4"/>
        <v>44316</v>
      </c>
      <c r="H40" s="12">
        <v>3</v>
      </c>
      <c r="I40" s="12" t="s">
        <v>58</v>
      </c>
      <c r="J40" s="12" t="s">
        <v>15</v>
      </c>
      <c r="K40" s="12" t="s">
        <v>16</v>
      </c>
      <c r="L40" s="13">
        <f t="shared" si="5"/>
        <v>15</v>
      </c>
      <c r="M40" s="15"/>
    </row>
    <row r="41" spans="1:13" ht="12.75">
      <c r="A41" s="1">
        <f t="shared" si="1"/>
        <v>37</v>
      </c>
      <c r="B41" s="24" t="s">
        <v>82</v>
      </c>
      <c r="C41" s="25" t="s">
        <v>62</v>
      </c>
      <c r="D41" s="11"/>
      <c r="E41" s="13">
        <v>5</v>
      </c>
      <c r="F41" s="18">
        <f t="shared" si="3"/>
        <v>44306</v>
      </c>
      <c r="G41" s="14">
        <f t="shared" si="4"/>
        <v>44311</v>
      </c>
      <c r="H41" s="12">
        <v>3</v>
      </c>
      <c r="I41" s="12" t="s">
        <v>58</v>
      </c>
      <c r="J41" s="12" t="s">
        <v>15</v>
      </c>
      <c r="K41" s="12" t="s">
        <v>16</v>
      </c>
      <c r="L41" s="13">
        <f t="shared" si="5"/>
        <v>5</v>
      </c>
      <c r="M41" s="15"/>
    </row>
    <row r="42" spans="1:13" ht="12.75">
      <c r="A42" s="1">
        <f t="shared" si="1"/>
        <v>38</v>
      </c>
      <c r="B42" s="24" t="s">
        <v>83</v>
      </c>
      <c r="C42" s="25" t="s">
        <v>64</v>
      </c>
      <c r="D42" s="11"/>
      <c r="E42" s="13">
        <v>5</v>
      </c>
      <c r="F42" s="18">
        <f t="shared" si="3"/>
        <v>44311</v>
      </c>
      <c r="G42" s="14">
        <f t="shared" si="4"/>
        <v>44316</v>
      </c>
      <c r="H42" s="12">
        <v>3</v>
      </c>
      <c r="I42" s="12" t="s">
        <v>65</v>
      </c>
      <c r="J42" s="12" t="s">
        <v>15</v>
      </c>
      <c r="K42" s="12" t="s">
        <v>16</v>
      </c>
      <c r="L42" s="13">
        <f t="shared" si="5"/>
        <v>5</v>
      </c>
      <c r="M42" s="15"/>
    </row>
    <row r="43" spans="1:13" ht="12.75">
      <c r="A43" s="1">
        <f t="shared" si="1"/>
        <v>39</v>
      </c>
      <c r="B43" s="24" t="s">
        <v>84</v>
      </c>
      <c r="C43" s="25" t="s">
        <v>64</v>
      </c>
      <c r="D43" s="11"/>
      <c r="E43" s="13">
        <v>5</v>
      </c>
      <c r="F43" s="18">
        <f t="shared" si="3"/>
        <v>44316</v>
      </c>
      <c r="G43" s="14">
        <f t="shared" si="4"/>
        <v>44321</v>
      </c>
      <c r="H43" s="12">
        <v>3</v>
      </c>
      <c r="I43" s="12" t="s">
        <v>67</v>
      </c>
      <c r="J43" s="12" t="s">
        <v>15</v>
      </c>
      <c r="K43" s="12" t="s">
        <v>16</v>
      </c>
      <c r="L43" s="13">
        <f t="shared" si="5"/>
        <v>5</v>
      </c>
      <c r="M43" s="15"/>
    </row>
    <row r="44" spans="1:13" ht="12.75">
      <c r="A44" s="1">
        <f t="shared" si="1"/>
        <v>40</v>
      </c>
      <c r="B44" s="24" t="s">
        <v>85</v>
      </c>
      <c r="C44" s="25" t="s">
        <v>86</v>
      </c>
      <c r="D44" s="11"/>
      <c r="E44" s="13">
        <v>5</v>
      </c>
      <c r="F44" s="18">
        <f t="shared" si="3"/>
        <v>44321</v>
      </c>
      <c r="G44" s="14">
        <f t="shared" si="4"/>
        <v>44326</v>
      </c>
      <c r="H44" s="12">
        <v>3</v>
      </c>
      <c r="I44" s="12" t="s">
        <v>67</v>
      </c>
      <c r="J44" s="12" t="s">
        <v>15</v>
      </c>
      <c r="K44" s="12" t="s">
        <v>16</v>
      </c>
      <c r="L44" s="13">
        <f t="shared" si="5"/>
        <v>5</v>
      </c>
      <c r="M44" s="15"/>
    </row>
    <row r="45" spans="1:13" ht="12.75">
      <c r="A45" s="1">
        <f t="shared" si="1"/>
        <v>41</v>
      </c>
      <c r="B45" s="24" t="s">
        <v>87</v>
      </c>
      <c r="C45" s="25" t="s">
        <v>62</v>
      </c>
      <c r="D45" s="11"/>
      <c r="E45" s="13">
        <v>5</v>
      </c>
      <c r="F45" s="18">
        <f t="shared" si="3"/>
        <v>44326</v>
      </c>
      <c r="G45" s="14">
        <f t="shared" si="4"/>
        <v>44331</v>
      </c>
      <c r="H45" s="12">
        <v>3</v>
      </c>
      <c r="I45" s="12" t="s">
        <v>67</v>
      </c>
      <c r="J45" s="12" t="s">
        <v>15</v>
      </c>
      <c r="K45" s="12" t="s">
        <v>16</v>
      </c>
      <c r="L45" s="13">
        <f t="shared" si="5"/>
        <v>5</v>
      </c>
      <c r="M45" s="15"/>
    </row>
    <row r="46" spans="1:13" ht="12.75">
      <c r="A46" s="1">
        <f t="shared" si="1"/>
        <v>42</v>
      </c>
      <c r="B46" s="11" t="s">
        <v>88</v>
      </c>
      <c r="C46" s="12" t="s">
        <v>89</v>
      </c>
      <c r="D46" s="11"/>
      <c r="E46" s="13">
        <v>15</v>
      </c>
      <c r="F46" s="18">
        <f t="shared" si="3"/>
        <v>44341</v>
      </c>
      <c r="G46" s="14">
        <f t="shared" si="4"/>
        <v>44356</v>
      </c>
      <c r="H46" s="12">
        <v>3</v>
      </c>
      <c r="I46" s="12" t="s">
        <v>90</v>
      </c>
      <c r="J46" s="12" t="s">
        <v>15</v>
      </c>
      <c r="K46" s="12" t="s">
        <v>16</v>
      </c>
      <c r="L46" s="13">
        <f t="shared" si="5"/>
        <v>15</v>
      </c>
      <c r="M46" s="15"/>
    </row>
    <row r="47" spans="1:13" ht="12.75">
      <c r="A47" s="1">
        <f t="shared" si="1"/>
        <v>43</v>
      </c>
      <c r="B47" s="11" t="s">
        <v>91</v>
      </c>
      <c r="C47" s="12" t="s">
        <v>18</v>
      </c>
      <c r="D47" s="11"/>
      <c r="E47" s="13">
        <v>3</v>
      </c>
      <c r="F47" s="18">
        <f t="shared" si="3"/>
        <v>44344</v>
      </c>
      <c r="G47" s="14">
        <f t="shared" si="4"/>
        <v>44347</v>
      </c>
      <c r="H47" s="12">
        <v>3</v>
      </c>
      <c r="I47" s="12" t="s">
        <v>92</v>
      </c>
      <c r="J47" s="12" t="s">
        <v>15</v>
      </c>
      <c r="K47" s="12" t="s">
        <v>16</v>
      </c>
      <c r="L47" s="13">
        <f t="shared" si="5"/>
        <v>3</v>
      </c>
      <c r="M47" s="15"/>
    </row>
    <row r="48" spans="1:13" ht="12.75">
      <c r="A48" s="1">
        <f t="shared" si="1"/>
        <v>44</v>
      </c>
      <c r="B48" s="11" t="s">
        <v>93</v>
      </c>
      <c r="C48" s="12" t="s">
        <v>94</v>
      </c>
      <c r="D48" s="11"/>
      <c r="E48" s="13">
        <v>15</v>
      </c>
      <c r="F48" s="18">
        <f t="shared" si="3"/>
        <v>44359</v>
      </c>
      <c r="G48" s="14">
        <f t="shared" si="4"/>
        <v>44374</v>
      </c>
      <c r="H48" s="12">
        <v>2</v>
      </c>
      <c r="I48" s="12"/>
      <c r="J48" s="12" t="s">
        <v>15</v>
      </c>
      <c r="K48" s="12" t="s">
        <v>16</v>
      </c>
      <c r="L48" s="13">
        <f t="shared" si="5"/>
        <v>15</v>
      </c>
      <c r="M48" s="15"/>
    </row>
    <row r="49" spans="1:13" ht="12.75">
      <c r="A49" s="1">
        <f t="shared" si="1"/>
        <v>45</v>
      </c>
      <c r="B49" s="11" t="s">
        <v>95</v>
      </c>
      <c r="C49" s="12" t="s">
        <v>96</v>
      </c>
      <c r="D49" s="11"/>
      <c r="E49" s="13">
        <v>3</v>
      </c>
      <c r="F49" s="18">
        <f t="shared" si="3"/>
        <v>44362</v>
      </c>
      <c r="G49" s="14">
        <f t="shared" si="4"/>
        <v>44365</v>
      </c>
      <c r="H49" s="12">
        <v>3</v>
      </c>
      <c r="I49" s="12" t="s">
        <v>97</v>
      </c>
      <c r="J49" s="12" t="s">
        <v>15</v>
      </c>
      <c r="K49" s="12" t="s">
        <v>16</v>
      </c>
      <c r="L49" s="13">
        <f t="shared" si="5"/>
        <v>3</v>
      </c>
      <c r="M49" s="15"/>
    </row>
    <row r="50" spans="1:13" ht="12.75">
      <c r="A50" s="1">
        <f t="shared" si="1"/>
        <v>46</v>
      </c>
      <c r="B50" s="21" t="s">
        <v>98</v>
      </c>
      <c r="C50" s="6" t="s">
        <v>18</v>
      </c>
      <c r="D50" s="11"/>
      <c r="E50" s="13">
        <v>5</v>
      </c>
      <c r="F50" s="18">
        <f t="shared" si="3"/>
        <v>44367</v>
      </c>
      <c r="G50" s="14">
        <f t="shared" si="4"/>
        <v>44372</v>
      </c>
      <c r="H50" s="12">
        <v>3</v>
      </c>
      <c r="I50" s="12" t="s">
        <v>58</v>
      </c>
      <c r="J50" s="12" t="s">
        <v>15</v>
      </c>
      <c r="K50" s="12" t="s">
        <v>16</v>
      </c>
      <c r="L50" s="13">
        <f t="shared" si="5"/>
        <v>5</v>
      </c>
      <c r="M50" s="15"/>
    </row>
    <row r="51" spans="1:13" ht="12.75">
      <c r="A51" s="1">
        <f t="shared" si="1"/>
        <v>47</v>
      </c>
      <c r="B51" s="11" t="s">
        <v>99</v>
      </c>
      <c r="C51" s="12" t="s">
        <v>100</v>
      </c>
      <c r="D51" s="11"/>
      <c r="E51" s="13">
        <v>5</v>
      </c>
      <c r="F51" s="18">
        <f t="shared" si="3"/>
        <v>44372</v>
      </c>
      <c r="G51" s="14">
        <f t="shared" si="4"/>
        <v>44377</v>
      </c>
      <c r="H51" s="12">
        <v>3</v>
      </c>
      <c r="I51" s="12" t="s">
        <v>101</v>
      </c>
      <c r="J51" s="12" t="s">
        <v>15</v>
      </c>
      <c r="K51" s="12" t="s">
        <v>16</v>
      </c>
      <c r="L51" s="13">
        <f t="shared" si="5"/>
        <v>5</v>
      </c>
      <c r="M51" s="15"/>
    </row>
    <row r="52" spans="1:13" ht="12.75">
      <c r="A52" s="1">
        <f t="shared" si="1"/>
        <v>48</v>
      </c>
      <c r="B52" s="11" t="s">
        <v>102</v>
      </c>
      <c r="C52" s="12" t="s">
        <v>100</v>
      </c>
      <c r="D52" s="11"/>
      <c r="E52" s="13">
        <v>1</v>
      </c>
      <c r="F52" s="18">
        <f t="shared" si="3"/>
        <v>44373</v>
      </c>
      <c r="G52" s="14">
        <f t="shared" si="4"/>
        <v>44374</v>
      </c>
      <c r="H52" s="12">
        <v>3</v>
      </c>
      <c r="I52" s="12" t="s">
        <v>103</v>
      </c>
      <c r="J52" s="12" t="s">
        <v>15</v>
      </c>
      <c r="K52" s="12" t="s">
        <v>16</v>
      </c>
      <c r="L52" s="13">
        <f t="shared" si="5"/>
        <v>1</v>
      </c>
      <c r="M52" s="15"/>
    </row>
    <row r="53" spans="1:13" ht="12.75">
      <c r="A53" s="1">
        <f t="shared" si="1"/>
        <v>49</v>
      </c>
      <c r="B53" s="11" t="s">
        <v>104</v>
      </c>
      <c r="C53" s="12" t="s">
        <v>18</v>
      </c>
      <c r="D53" s="11"/>
      <c r="E53" s="13">
        <v>5</v>
      </c>
      <c r="F53" s="18">
        <f t="shared" si="3"/>
        <v>44378</v>
      </c>
      <c r="G53" s="14">
        <f t="shared" si="4"/>
        <v>44383</v>
      </c>
      <c r="H53" s="12">
        <v>3</v>
      </c>
      <c r="I53" s="12" t="s">
        <v>105</v>
      </c>
      <c r="J53" s="12" t="s">
        <v>15</v>
      </c>
      <c r="K53" s="12" t="s">
        <v>16</v>
      </c>
      <c r="L53" s="13">
        <f t="shared" si="5"/>
        <v>5</v>
      </c>
      <c r="M53" s="15"/>
    </row>
  </sheetData>
  <sheetProtection selectLockedCells="1" selectUnlockedCells="1"/>
  <mergeCells count="1">
    <mergeCell ref="A1:M1"/>
  </mergeCells>
  <printOptions/>
  <pageMargins left="0.7" right="0.7" top="0.75" bottom="0.75" header="0.5118055555555555" footer="0.511805555555555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Van Welden</cp:lastModifiedBy>
  <dcterms:created xsi:type="dcterms:W3CDTF">2020-09-20T16:28:34Z</dcterms:created>
  <dcterms:modified xsi:type="dcterms:W3CDTF">2020-09-20T16:28:34Z</dcterms:modified>
  <cp:category/>
  <cp:version/>
  <cp:contentType/>
  <cp:contentStatus/>
</cp:coreProperties>
</file>